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SDSCJ\1_PROGRAMACIÓN\2025\Anteproyecto 2026\inf gerentes\Documentos enviados\"/>
    </mc:Choice>
  </mc:AlternateContent>
  <xr:revisionPtr revIDLastSave="0" documentId="8_{469FB0C8-6954-4EC8-A05C-2BD6F0E61C16}" xr6:coauthVersionLast="47" xr6:coauthVersionMax="47" xr10:uidLastSave="{00000000-0000-0000-0000-000000000000}"/>
  <bookViews>
    <workbookView xWindow="-120" yWindow="-120" windowWidth="20730" windowHeight="11040" activeTab="1" xr2:uid="{00000000-000D-0000-FFFF-FFFF00000000}"/>
  </bookViews>
  <sheets>
    <sheet name="INFANCIA Y ADOLESCENCIA" sheetId="1" r:id="rId1"/>
    <sheet name="JUVENTUD" sheetId="2" r:id="rId2"/>
  </sheets>
  <definedNames>
    <definedName name="_xlnm.Print_Area" localSheetId="0">'INFANCIA Y ADOLESCENCIA'!$A$1:$N$33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7" i="1" l="1"/>
  <c r="N17" i="1" s="1"/>
  <c r="M16" i="1"/>
  <c r="N16" i="1" s="1"/>
  <c r="N18" i="1"/>
  <c r="M18" i="1"/>
  <c r="C21" i="1" l="1"/>
  <c r="N20" i="1"/>
  <c r="M20" i="1"/>
  <c r="N19" i="1"/>
  <c r="M19" i="1"/>
  <c r="M15" i="1"/>
  <c r="N15" i="1" s="1"/>
  <c r="N14" i="1"/>
  <c r="M14" i="1"/>
  <c r="N13" i="1"/>
  <c r="M13" i="1"/>
  <c r="N12" i="1"/>
  <c r="M12" i="1"/>
  <c r="M17" i="2"/>
  <c r="N17" i="2" s="1"/>
  <c r="M16" i="2"/>
  <c r="M15" i="2"/>
  <c r="M14" i="2"/>
  <c r="M13" i="2"/>
  <c r="N16" i="2" l="1"/>
  <c r="N15" i="2"/>
  <c r="N14" i="2"/>
  <c r="L21" i="1" l="1"/>
  <c r="K21" i="1"/>
  <c r="J21" i="1"/>
  <c r="I21" i="1"/>
  <c r="H21" i="1"/>
  <c r="G21" i="1"/>
  <c r="F21" i="1"/>
  <c r="E21" i="1"/>
  <c r="N13" i="2"/>
  <c r="M12" i="2"/>
  <c r="N12" i="2" s="1"/>
  <c r="M21" i="1" l="1"/>
  <c r="L18" i="2"/>
  <c r="K18" i="2"/>
  <c r="J18" i="2"/>
  <c r="I18" i="2"/>
  <c r="H18" i="2"/>
  <c r="D18" i="2"/>
  <c r="C18" i="2"/>
  <c r="N21" i="1" l="1"/>
  <c r="M18" i="2"/>
  <c r="D21" i="1" l="1"/>
  <c r="F18" i="2" l="1"/>
  <c r="E18" i="2" l="1"/>
  <c r="G18" i="2" l="1"/>
  <c r="N18" i="2" l="1"/>
</calcChain>
</file>

<file path=xl/sharedStrings.xml><?xml version="1.0" encoding="utf-8"?>
<sst xmlns="http://schemas.openxmlformats.org/spreadsheetml/2006/main" count="104" uniqueCount="59">
  <si>
    <t>ENTIDAD</t>
  </si>
  <si>
    <t>Datos de contacto de quien diligencia</t>
  </si>
  <si>
    <t>Nombre:</t>
  </si>
  <si>
    <t>Cargo:</t>
  </si>
  <si>
    <t>Dependencia:</t>
  </si>
  <si>
    <t>Correo:</t>
  </si>
  <si>
    <t>Telefono de contacto:</t>
  </si>
  <si>
    <t>Niños, Niñas y Adolescentes (NNA)</t>
  </si>
  <si>
    <t>Ejecución 2024 - Proyección Ejecución 2025 - Programación 2026</t>
  </si>
  <si>
    <t>cifras en pesos</t>
  </si>
  <si>
    <t>PROYECTO</t>
  </si>
  <si>
    <t>Vigencia 2024</t>
  </si>
  <si>
    <t>Vigencia 2025</t>
  </si>
  <si>
    <t>Proyectado 2026</t>
  </si>
  <si>
    <t>Codigo 
Proyecto inversión</t>
  </si>
  <si>
    <t>Descripción</t>
  </si>
  <si>
    <t>Presupuesto
Apropiación 
Definitiva 31/12/2024</t>
  </si>
  <si>
    <t>Ejecución a 31 de Diciembre  de 2024</t>
  </si>
  <si>
    <t>Presupuesto
A sep 30 de 2025</t>
  </si>
  <si>
    <t>Ejecutado a
 Septiembre 30 de 2025</t>
  </si>
  <si>
    <r>
      <t xml:space="preserve">Proyección 
31/12/2025 </t>
    </r>
    <r>
      <rPr>
        <b/>
        <sz val="9"/>
        <color theme="1"/>
        <rFont val="Arial"/>
        <family val="2"/>
      </rPr>
      <t>(1)</t>
    </r>
  </si>
  <si>
    <t>SGP</t>
  </si>
  <si>
    <t>ADRES</t>
  </si>
  <si>
    <t>Cofinanciación
Nacional</t>
  </si>
  <si>
    <t>Recursos 
Administrados</t>
  </si>
  <si>
    <t>Aportes
Distrito</t>
  </si>
  <si>
    <r>
      <t xml:space="preserve">Total </t>
    </r>
    <r>
      <rPr>
        <b/>
        <sz val="11"/>
        <color theme="1"/>
        <rFont val="Arial"/>
        <family val="2"/>
      </rPr>
      <t>(2)</t>
    </r>
  </si>
  <si>
    <t>% Variación 
3 = ((2)/(1))-1</t>
  </si>
  <si>
    <t>TOTAL</t>
  </si>
  <si>
    <t xml:space="preserve">*  Para el Anexo 4 del "Proyecto de Presupuesto 2026" se requiere la siguiente información:  </t>
  </si>
  <si>
    <r>
      <t xml:space="preserve">     </t>
    </r>
    <r>
      <rPr>
        <b/>
        <sz val="11"/>
        <color theme="1"/>
        <rFont val="Arial"/>
        <family val="2"/>
      </rPr>
      <t>2024</t>
    </r>
    <r>
      <rPr>
        <sz val="11"/>
        <color theme="1"/>
        <rFont val="Arial"/>
        <family val="2"/>
      </rPr>
      <t xml:space="preserve"> Ejecución a 31 de diciembre: registrar la información, con su respectiva codificación (SEGPLAN 77XX), de los proyectos de inversión que venían reportando del PDD “Un Nuevo Contrato Social y Ambiental para la Bogotá del siglo XXI 2020 – 2024” y que se ejecutaron hasta el 31 de mayo de 2024, así como los proyectos de inversión que iniciaron su ejecución, con su respectiva codificación (últimos cuatro códigos del BPIN), del PDD “Bogotá Camina Segura 2024 – 2027”.</t>
    </r>
  </si>
  <si>
    <r>
      <t xml:space="preserve">     </t>
    </r>
    <r>
      <rPr>
        <b/>
        <sz val="11"/>
        <color theme="1"/>
        <rFont val="Arial"/>
        <family val="2"/>
      </rPr>
      <t>2025</t>
    </r>
    <r>
      <rPr>
        <sz val="11"/>
        <color theme="1"/>
        <rFont val="Arial"/>
        <family val="2"/>
      </rPr>
      <t xml:space="preserve"> Ejecución a 30 de septiembre, con proyección a 31 de diciembre. Se requiere presentar informe de ejecución, con población beneficiada, resultados obtenidos y metas alcanzadas. Registrar la información con su respectiva codificación (últimos cuatro códigos del BPIN), del PDD “Bogotá Camina Segura 2024 – 2028”.</t>
    </r>
  </si>
  <si>
    <r>
      <t xml:space="preserve">     </t>
    </r>
    <r>
      <rPr>
        <b/>
        <sz val="11"/>
        <color theme="1"/>
        <rFont val="Arial"/>
        <family val="2"/>
      </rPr>
      <t>2026</t>
    </r>
    <r>
      <rPr>
        <sz val="11"/>
        <color theme="1"/>
        <rFont val="Arial"/>
        <family val="2"/>
      </rPr>
      <t xml:space="preserve"> Programación de recursos desagregada por fuentes. Registrar la información con su respectiva codificación (últimos cuatro códigos del BPIN), del PDD “Bogotá Camina Segura 2024 – 2027”.</t>
    </r>
  </si>
  <si>
    <r>
      <t xml:space="preserve">El valor registrado en la casilla </t>
    </r>
    <r>
      <rPr>
        <u/>
        <sz val="11"/>
        <color rgb="FF000000"/>
        <rFont val="Arial"/>
        <family val="2"/>
      </rPr>
      <t>Proyección a 31/12/205 es acumulado, por tanto, no puede ser inferior al ejecutado a 31 de septiembre de 2025</t>
    </r>
  </si>
  <si>
    <r>
      <t xml:space="preserve">En líneas generales la casilla de “proyección a diciembre de 2025” no puede ser superior al valor apropiado a 30 de septiembre de 2025, salvo que el mayor valor </t>
    </r>
    <r>
      <rPr>
        <u/>
        <sz val="11"/>
        <color rgb="FF000000"/>
        <rFont val="Arial"/>
        <family val="2"/>
      </rPr>
      <t xml:space="preserve">corresponda a un traslado presupuestal en curso, caso en el cual </t>
    </r>
    <r>
      <rPr>
        <sz val="11"/>
        <color rgb="FF000000"/>
        <rFont val="Arial"/>
        <family val="2"/>
      </rPr>
      <t>se debe detallar el monto, origen y fondos del traslado.</t>
    </r>
  </si>
  <si>
    <t>El valor ejecutado (comprometido) a 30 de septiembre de 2025 no puede ser superior al valor apropiado a dicha fecha.</t>
  </si>
  <si>
    <t>Agregar cuantas filas sean necesarias por proyecto de inversión</t>
  </si>
  <si>
    <t>JUVENTUD</t>
  </si>
  <si>
    <t>Secretaría Distrital de Seguridad, Convivencia y Justicia</t>
  </si>
  <si>
    <t>O23011603420000007640</t>
  </si>
  <si>
    <t>7640 Implementación de la justicia restaurativa y atención integral para adolescentes en conflicto con la ley y población pospenada en Bogotá</t>
  </si>
  <si>
    <t xml:space="preserve">O23011603420000007692 </t>
  </si>
  <si>
    <t xml:space="preserve">7692 Consolidación de una ciudadanía transformadora para la convivencia y la seguridad en Bogotá                            </t>
  </si>
  <si>
    <t xml:space="preserve">O23011603480000007783 </t>
  </si>
  <si>
    <t>7783 Fortalecimiento de los equipamientos y capacidades del Sistema Distrital de Justicia en Bogotá</t>
  </si>
  <si>
    <t>O23011712022024029508002</t>
  </si>
  <si>
    <t>8226 Modernización del Sistema Distrital de Justicia para el establecimiento de servicios funcionales de acceso a la justicia y de resolución de conflictos Bogotá D.C</t>
  </si>
  <si>
    <t>O23011741032024030607052</t>
  </si>
  <si>
    <t>8231 Ampliación de las capacidades del Programa Distrital de Justicia Juvenil Restaurativa en Bogotá D.C.</t>
  </si>
  <si>
    <t>O23011741032024030607060</t>
  </si>
  <si>
    <t>O23011745022024029406033</t>
  </si>
  <si>
    <t>8189 Recuperación de la seguridad de los entornos comerciales, industriales y residenciales a partir de la articulación de esfuerzos de seguridad pública en Bogotá D.C.</t>
  </si>
  <si>
    <t>O23011745022024029406038</t>
  </si>
  <si>
    <t>O23011712072024030509004</t>
  </si>
  <si>
    <t>8234 Implementación de un modelo de gestión carcelario y de detención con enfoque restaurativo para la población privada de la libertad y pospenada en Bogotá D.C.</t>
  </si>
  <si>
    <t>Andrés Felipe Hernández Flórez</t>
  </si>
  <si>
    <t>Contratista</t>
  </si>
  <si>
    <t>Oficina Asesora de Planeación</t>
  </si>
  <si>
    <t>andres.hernandez@scj.gov.co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</si>
</sst>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164" formatCode="_(&quot;$&quot;\ * #,##0.00_);_(&quot;$&quot;\ * \(#,##0.00\);_(&quot;$&quot;\ * &quot;-&quot;??_);_(@_)"/>
    <numFmt numFmtId="165" formatCode="_-* #,##0.00\ _€_-;\-* #,##0.00\ _€_-;_-* &quot;-&quot;??\ _€_-;_-@_-"/>
    <numFmt numFmtId="166" formatCode="_-* #,##0\ _€_-;\-* #,##0\ _€_-;_-* &quot;-&quot;??\ _€_-;_-@_-"/>
    <numFmt numFmtId="167" formatCode="0.0%"/>
    <numFmt numFmtId="168" formatCode="_(* #,##0_);_(* \(#,##0\);_(* &quot;-&quot;??_);_(@_)"/>
  </numFmts>
  <fonts count="13"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b/>
      <sz val="12"/>
      <color theme="1"/>
      <name val="Arial"/>
      <family val="2"/>
    </font>
    <font>
      <b/>
      <sz val="11"/>
      <color theme="1"/>
      <name val="Calibri"/>
      <family val="2"/>
      <scheme val="minor"/>
    </font>
    <font>
      <b/>
      <sz val="9"/>
      <color theme="1"/>
      <name val="Arial"/>
      <family val="2"/>
    </font>
    <font>
      <sz val="9"/>
      <color theme="1"/>
      <name val="Arial"/>
      <family val="2"/>
    </font>
    <font>
      <sz val="9"/>
      <color rgb="FF000000"/>
      <name val="Arial"/>
      <family val="2"/>
    </font>
    <font>
      <sz val="10"/>
      <name val="Arial"/>
      <family val="2"/>
    </font>
    <font>
      <sz val="11"/>
      <color rgb="FF000000"/>
      <name val="Arial"/>
      <family val="2"/>
    </font>
    <font>
      <u/>
      <sz val="11"/>
      <color rgb="FF000000"/>
      <name val="Arial"/>
      <family val="2"/>
    </font>
    <font>
      <u/>
      <sz val="11"/>
      <color theme="10"/>
      <name val="Calibri"/>
      <family val="2"/>
      <scheme val="minor"/>
    </font>
  </fonts>
  <fills count="6">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26">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s>
  <cellStyleXfs count="7">
    <xf numFmtId="0" fontId="0" fillId="0" borderId="0"/>
    <xf numFmtId="9" fontId="1" fillId="0" borderId="0" applyFont="0" applyFill="0" applyBorder="0" applyAlignment="0" applyProtection="0"/>
    <xf numFmtId="164"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0" fontId="9" fillId="0" borderId="0"/>
    <xf numFmtId="0" fontId="12" fillId="0" borderId="0" applyNumberFormat="0" applyFill="0" applyBorder="0" applyAlignment="0" applyProtection="0"/>
  </cellStyleXfs>
  <cellXfs count="69">
    <xf numFmtId="0" fontId="0" fillId="0" borderId="0" xfId="0"/>
    <xf numFmtId="0" fontId="2" fillId="0" borderId="0" xfId="0" applyFont="1"/>
    <xf numFmtId="3" fontId="0" fillId="0" borderId="0" xfId="0" applyNumberFormat="1"/>
    <xf numFmtId="0" fontId="3" fillId="0" borderId="0" xfId="0" applyFont="1"/>
    <xf numFmtId="0" fontId="3" fillId="2" borderId="13" xfId="0" applyFont="1" applyFill="1" applyBorder="1" applyAlignment="1">
      <alignment horizontal="center"/>
    </xf>
    <xf numFmtId="0" fontId="2" fillId="0" borderId="0" xfId="0" applyFont="1" applyAlignment="1">
      <alignment vertical="center"/>
    </xf>
    <xf numFmtId="3" fontId="2" fillId="0" borderId="0" xfId="0" applyNumberFormat="1" applyFont="1"/>
    <xf numFmtId="0" fontId="3" fillId="0" borderId="0" xfId="0" applyFont="1" applyAlignment="1">
      <alignment vertical="center"/>
    </xf>
    <xf numFmtId="0" fontId="5" fillId="0" borderId="0" xfId="0" applyFont="1"/>
    <xf numFmtId="0" fontId="6" fillId="0" borderId="23" xfId="0" applyFont="1" applyBorder="1" applyAlignment="1">
      <alignment horizontal="center" vertical="center" wrapText="1"/>
    </xf>
    <xf numFmtId="0" fontId="6" fillId="0" borderId="21" xfId="0" applyFont="1" applyBorder="1" applyAlignment="1">
      <alignment horizontal="center" vertical="center"/>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4" xfId="0" applyFont="1" applyBorder="1" applyAlignment="1">
      <alignment horizontal="center" vertical="center" wrapText="1"/>
    </xf>
    <xf numFmtId="166" fontId="7" fillId="0" borderId="12" xfId="4" applyNumberFormat="1" applyFont="1" applyBorder="1"/>
    <xf numFmtId="166" fontId="7" fillId="0" borderId="8" xfId="4" applyNumberFormat="1" applyFont="1" applyBorder="1"/>
    <xf numFmtId="0" fontId="6" fillId="2" borderId="13" xfId="0" applyFont="1" applyFill="1" applyBorder="1" applyAlignment="1">
      <alignment horizontal="center"/>
    </xf>
    <xf numFmtId="0" fontId="6" fillId="2" borderId="22" xfId="0" applyFont="1" applyFill="1" applyBorder="1" applyAlignment="1">
      <alignment horizontal="center"/>
    </xf>
    <xf numFmtId="166" fontId="7" fillId="2" borderId="1" xfId="4" applyNumberFormat="1" applyFont="1" applyFill="1" applyBorder="1"/>
    <xf numFmtId="166" fontId="7" fillId="0" borderId="5" xfId="4" applyNumberFormat="1" applyFont="1" applyBorder="1"/>
    <xf numFmtId="166" fontId="7" fillId="0" borderId="6" xfId="4" applyNumberFormat="1" applyFont="1" applyBorder="1"/>
    <xf numFmtId="166" fontId="7" fillId="2" borderId="2" xfId="4" applyNumberFormat="1" applyFont="1" applyFill="1" applyBorder="1"/>
    <xf numFmtId="166" fontId="7" fillId="2" borderId="3" xfId="4" applyNumberFormat="1" applyFont="1" applyFill="1" applyBorder="1"/>
    <xf numFmtId="166" fontId="7" fillId="2" borderId="4" xfId="4" applyNumberFormat="1" applyFont="1" applyFill="1" applyBorder="1"/>
    <xf numFmtId="166" fontId="6" fillId="0" borderId="0" xfId="4" applyNumberFormat="1" applyFont="1"/>
    <xf numFmtId="166" fontId="7" fillId="0" borderId="5" xfId="4" applyNumberFormat="1" applyFont="1" applyBorder="1" applyAlignment="1">
      <alignment vertical="center" wrapText="1"/>
    </xf>
    <xf numFmtId="167" fontId="7" fillId="2" borderId="3" xfId="1" applyNumberFormat="1" applyFont="1" applyFill="1" applyBorder="1" applyAlignment="1">
      <alignment horizontal="center"/>
    </xf>
    <xf numFmtId="167" fontId="7" fillId="0" borderId="6" xfId="1" applyNumberFormat="1" applyFont="1" applyBorder="1" applyAlignment="1">
      <alignment horizontal="center"/>
    </xf>
    <xf numFmtId="0" fontId="3" fillId="0" borderId="0" xfId="0" applyFont="1" applyAlignment="1">
      <alignment horizontal="center"/>
    </xf>
    <xf numFmtId="168" fontId="8" fillId="0" borderId="5" xfId="4" applyNumberFormat="1" applyFont="1" applyFill="1" applyBorder="1" applyAlignment="1">
      <alignment vertical="center" wrapText="1"/>
    </xf>
    <xf numFmtId="0" fontId="2" fillId="0" borderId="0" xfId="0" applyFont="1" applyAlignment="1">
      <alignment horizontal="center"/>
    </xf>
    <xf numFmtId="167" fontId="7" fillId="0" borderId="6" xfId="1" applyNumberFormat="1" applyFont="1" applyBorder="1" applyAlignment="1">
      <alignment horizontal="center" vertical="center" wrapText="1"/>
    </xf>
    <xf numFmtId="0" fontId="0" fillId="0" borderId="0" xfId="0" applyAlignment="1">
      <alignment horizontal="center"/>
    </xf>
    <xf numFmtId="9" fontId="3" fillId="0" borderId="0" xfId="1" applyFont="1"/>
    <xf numFmtId="167" fontId="7" fillId="2" borderId="2" xfId="1" applyNumberFormat="1" applyFont="1" applyFill="1" applyBorder="1" applyAlignment="1">
      <alignment horizontal="center"/>
    </xf>
    <xf numFmtId="0" fontId="6" fillId="0" borderId="0" xfId="0" applyFont="1" applyAlignment="1">
      <alignment horizontal="right"/>
    </xf>
    <xf numFmtId="0" fontId="3" fillId="2" borderId="21" xfId="0" applyFont="1" applyFill="1" applyBorder="1" applyAlignment="1">
      <alignment horizontal="center"/>
    </xf>
    <xf numFmtId="0" fontId="7" fillId="0" borderId="25" xfId="0" applyFont="1" applyBorder="1" applyAlignment="1">
      <alignment horizontal="center" vertical="center"/>
    </xf>
    <xf numFmtId="0" fontId="7" fillId="0" borderId="17" xfId="0" applyFont="1" applyBorder="1" applyAlignment="1">
      <alignment horizontal="center" vertical="center"/>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7" fillId="0" borderId="24" xfId="0" applyFont="1" applyBorder="1" applyAlignment="1">
      <alignment vertical="top" wrapText="1"/>
    </xf>
    <xf numFmtId="0" fontId="7" fillId="0" borderId="15" xfId="0" applyFont="1" applyBorder="1" applyAlignment="1">
      <alignment vertical="top" wrapText="1"/>
    </xf>
    <xf numFmtId="166" fontId="7" fillId="0" borderId="12" xfId="4" applyNumberFormat="1" applyFont="1" applyBorder="1" applyAlignment="1">
      <alignment vertical="center"/>
    </xf>
    <xf numFmtId="166" fontId="7" fillId="0" borderId="8" xfId="4" applyNumberFormat="1" applyFont="1" applyBorder="1" applyAlignment="1">
      <alignment vertical="center"/>
    </xf>
    <xf numFmtId="166" fontId="7" fillId="0" borderId="6" xfId="4" applyNumberFormat="1" applyFont="1" applyBorder="1" applyAlignment="1">
      <alignment vertical="center"/>
    </xf>
    <xf numFmtId="0" fontId="7" fillId="0" borderId="24" xfId="0" applyFont="1" applyBorder="1" applyAlignment="1">
      <alignment vertical="center" wrapText="1"/>
    </xf>
    <xf numFmtId="0" fontId="7" fillId="0" borderId="15" xfId="0" applyFont="1" applyBorder="1" applyAlignment="1">
      <alignment vertical="center" wrapText="1"/>
    </xf>
    <xf numFmtId="166" fontId="7" fillId="0" borderId="5" xfId="4" applyNumberFormat="1" applyFont="1" applyBorder="1" applyAlignment="1">
      <alignment vertical="center"/>
    </xf>
    <xf numFmtId="166" fontId="7" fillId="0" borderId="5" xfId="4" applyNumberFormat="1" applyFont="1" applyBorder="1" applyAlignment="1">
      <alignment horizontal="center" vertical="center"/>
    </xf>
    <xf numFmtId="0" fontId="2" fillId="0" borderId="0" xfId="0" applyFont="1" applyAlignment="1">
      <alignment vertical="center" wrapText="1"/>
    </xf>
    <xf numFmtId="0" fontId="3" fillId="0" borderId="0" xfId="0" applyFont="1" applyAlignment="1">
      <alignment horizontal="center"/>
    </xf>
    <xf numFmtId="0" fontId="3" fillId="0" borderId="7" xfId="0" applyFont="1" applyBorder="1" applyAlignment="1">
      <alignment horizont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5" borderId="9"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4" borderId="19" xfId="0" applyFont="1" applyFill="1" applyBorder="1" applyAlignment="1">
      <alignment horizontal="center" vertical="center"/>
    </xf>
    <xf numFmtId="0" fontId="3" fillId="4" borderId="20" xfId="0" applyFont="1" applyFill="1" applyBorder="1" applyAlignment="1">
      <alignment horizontal="center" vertical="center"/>
    </xf>
    <xf numFmtId="0" fontId="3" fillId="4" borderId="10"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10" xfId="0" applyFont="1" applyFill="1" applyBorder="1" applyAlignment="1">
      <alignment horizontal="center" vertical="center"/>
    </xf>
    <xf numFmtId="0" fontId="4" fillId="0" borderId="0" xfId="0" applyFont="1" applyAlignment="1">
      <alignment horizontal="left"/>
    </xf>
    <xf numFmtId="0" fontId="2" fillId="0" borderId="0" xfId="0" applyFont="1" applyAlignment="1">
      <alignment horizontal="left"/>
    </xf>
    <xf numFmtId="0" fontId="12" fillId="0" borderId="0" xfId="6" applyAlignment="1">
      <alignment horizontal="left"/>
    </xf>
  </cellXfs>
  <cellStyles count="7">
    <cellStyle name="Hipervínculo" xfId="6" builtinId="8"/>
    <cellStyle name="Millares" xfId="4" builtinId="3"/>
    <cellStyle name="Millares [0] 2" xfId="3" xr:uid="{00000000-0005-0000-0000-000002000000}"/>
    <cellStyle name="Moneda 2" xfId="2" xr:uid="{00000000-0005-0000-0000-000003000000}"/>
    <cellStyle name="Normal" xfId="0" builtinId="0"/>
    <cellStyle name="Normal 2" xfId="5" xr:uid="{00000000-0005-0000-0000-00000500000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dres.hernandez@scj.gov.c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1"/>
  <sheetViews>
    <sheetView view="pageBreakPreview" topLeftCell="F15" zoomScale="117" zoomScaleNormal="75" zoomScaleSheetLayoutView="80" workbookViewId="0">
      <selection activeCell="L15" sqref="L15"/>
    </sheetView>
  </sheetViews>
  <sheetFormatPr baseColWidth="10" defaultColWidth="11.42578125" defaultRowHeight="15" x14ac:dyDescent="0.25"/>
  <cols>
    <col min="1" max="1" width="15.7109375" customWidth="1"/>
    <col min="2" max="2" width="62.5703125" customWidth="1"/>
    <col min="3" max="3" width="17.28515625" customWidth="1"/>
    <col min="4" max="4" width="17.7109375" customWidth="1"/>
    <col min="5" max="5" width="17.5703125" customWidth="1"/>
    <col min="6" max="6" width="18.140625" customWidth="1"/>
    <col min="7" max="7" width="17.7109375" customWidth="1"/>
    <col min="8" max="8" width="14.7109375" customWidth="1"/>
    <col min="9" max="9" width="11.140625" customWidth="1"/>
    <col min="10" max="10" width="14.28515625" customWidth="1"/>
    <col min="11" max="11" width="12.85546875" customWidth="1"/>
    <col min="12" max="12" width="17.85546875" customWidth="1"/>
    <col min="13" max="13" width="25.140625" customWidth="1"/>
    <col min="14" max="14" width="16.28515625" customWidth="1"/>
    <col min="15" max="15" width="13.85546875" bestFit="1" customWidth="1"/>
  </cols>
  <sheetData>
    <row r="1" spans="1:14" ht="15.75" x14ac:dyDescent="0.25">
      <c r="A1" s="66" t="s">
        <v>0</v>
      </c>
      <c r="B1" s="66"/>
      <c r="C1" s="67" t="s">
        <v>38</v>
      </c>
      <c r="D1" s="67"/>
      <c r="E1" s="67"/>
      <c r="F1" s="67"/>
      <c r="G1" s="67"/>
      <c r="H1" s="67"/>
      <c r="I1" s="67"/>
      <c r="J1" s="67"/>
      <c r="K1" s="67"/>
      <c r="L1" s="67"/>
      <c r="M1" s="67"/>
      <c r="N1" s="67"/>
    </row>
    <row r="2" spans="1:14" ht="15.75" x14ac:dyDescent="0.25">
      <c r="A2" s="66" t="s">
        <v>1</v>
      </c>
      <c r="B2" s="66"/>
      <c r="C2" s="67"/>
      <c r="D2" s="67"/>
      <c r="E2" s="67"/>
      <c r="F2" s="67"/>
      <c r="G2" s="67"/>
      <c r="H2" s="67"/>
      <c r="I2" s="67"/>
      <c r="J2" s="67"/>
      <c r="K2" s="67"/>
      <c r="L2" s="67"/>
      <c r="M2" s="67"/>
      <c r="N2" s="67"/>
    </row>
    <row r="3" spans="1:14" ht="15.75" x14ac:dyDescent="0.25">
      <c r="A3" s="66" t="s">
        <v>2</v>
      </c>
      <c r="B3" s="66"/>
      <c r="C3" s="67" t="s">
        <v>55</v>
      </c>
      <c r="D3" s="67"/>
      <c r="E3" s="67"/>
      <c r="F3" s="67"/>
      <c r="G3" s="67"/>
      <c r="H3" s="67"/>
      <c r="I3" s="67"/>
      <c r="J3" s="67"/>
      <c r="K3" s="67"/>
      <c r="L3" s="67"/>
      <c r="M3" s="67"/>
      <c r="N3" s="67"/>
    </row>
    <row r="4" spans="1:14" ht="15.75" x14ac:dyDescent="0.25">
      <c r="A4" s="66" t="s">
        <v>3</v>
      </c>
      <c r="B4" s="66"/>
      <c r="C4" s="67" t="s">
        <v>56</v>
      </c>
      <c r="D4" s="67"/>
      <c r="E4" s="67"/>
      <c r="F4" s="67"/>
      <c r="G4" s="67"/>
      <c r="H4" s="67"/>
      <c r="I4" s="67"/>
      <c r="J4" s="67"/>
      <c r="K4" s="67"/>
      <c r="L4" s="67"/>
      <c r="M4" s="67"/>
      <c r="N4" s="67"/>
    </row>
    <row r="5" spans="1:14" ht="15.75" x14ac:dyDescent="0.25">
      <c r="A5" s="66" t="s">
        <v>4</v>
      </c>
      <c r="B5" s="66"/>
      <c r="C5" s="67" t="s">
        <v>57</v>
      </c>
      <c r="D5" s="67"/>
      <c r="E5" s="67"/>
      <c r="F5" s="67"/>
      <c r="G5" s="67"/>
      <c r="H5" s="67"/>
      <c r="I5" s="67"/>
      <c r="J5" s="67"/>
      <c r="K5" s="67"/>
      <c r="L5" s="67"/>
      <c r="M5" s="67"/>
      <c r="N5" s="67"/>
    </row>
    <row r="6" spans="1:14" ht="15.75" x14ac:dyDescent="0.25">
      <c r="A6" s="66" t="s">
        <v>5</v>
      </c>
      <c r="B6" s="66"/>
      <c r="C6" s="68" t="s">
        <v>58</v>
      </c>
      <c r="D6" s="67"/>
      <c r="E6" s="67"/>
      <c r="F6" s="67"/>
      <c r="G6" s="67"/>
      <c r="H6" s="67"/>
      <c r="I6" s="67"/>
      <c r="J6" s="67"/>
      <c r="K6" s="67"/>
      <c r="L6" s="67"/>
      <c r="M6" s="67"/>
      <c r="N6" s="67"/>
    </row>
    <row r="7" spans="1:14" ht="15.75" x14ac:dyDescent="0.25">
      <c r="A7" s="66" t="s">
        <v>6</v>
      </c>
      <c r="B7" s="66"/>
      <c r="C7" s="67">
        <v>3176015829</v>
      </c>
      <c r="D7" s="67"/>
      <c r="E7" s="67"/>
      <c r="F7" s="67"/>
      <c r="G7" s="67"/>
      <c r="H7" s="67"/>
      <c r="I7" s="67"/>
      <c r="J7" s="67"/>
      <c r="K7" s="67"/>
      <c r="L7" s="67"/>
      <c r="M7" s="67"/>
      <c r="N7" s="67"/>
    </row>
    <row r="8" spans="1:14" ht="24.75" customHeight="1" x14ac:dyDescent="0.25">
      <c r="A8" s="54" t="s">
        <v>7</v>
      </c>
      <c r="B8" s="54"/>
      <c r="C8" s="54"/>
      <c r="D8" s="54"/>
      <c r="E8" s="54"/>
      <c r="F8" s="54"/>
      <c r="G8" s="54"/>
      <c r="H8" s="54"/>
      <c r="I8" s="54"/>
      <c r="J8" s="54"/>
      <c r="K8" s="54"/>
      <c r="L8" s="54"/>
      <c r="M8" s="54"/>
      <c r="N8" s="54"/>
    </row>
    <row r="9" spans="1:14" ht="15.75" thickBot="1" x14ac:dyDescent="0.3">
      <c r="A9" s="55" t="s">
        <v>8</v>
      </c>
      <c r="B9" s="55"/>
      <c r="C9" s="55"/>
      <c r="D9" s="55"/>
      <c r="E9" s="55"/>
      <c r="F9" s="55"/>
      <c r="G9" s="55"/>
      <c r="H9" s="55"/>
      <c r="I9" s="55"/>
      <c r="J9" s="55"/>
      <c r="K9" s="55"/>
      <c r="L9" s="55"/>
      <c r="M9" s="55"/>
      <c r="N9" s="38" t="s">
        <v>9</v>
      </c>
    </row>
    <row r="10" spans="1:14" ht="15" customHeight="1" thickBot="1" x14ac:dyDescent="0.3">
      <c r="A10" s="56" t="s">
        <v>10</v>
      </c>
      <c r="B10" s="57"/>
      <c r="C10" s="58" t="s">
        <v>11</v>
      </c>
      <c r="D10" s="59"/>
      <c r="E10" s="60" t="s">
        <v>12</v>
      </c>
      <c r="F10" s="61"/>
      <c r="G10" s="62"/>
      <c r="H10" s="63" t="s">
        <v>13</v>
      </c>
      <c r="I10" s="64"/>
      <c r="J10" s="64"/>
      <c r="K10" s="64"/>
      <c r="L10" s="64"/>
      <c r="M10" s="64"/>
      <c r="N10" s="65"/>
    </row>
    <row r="11" spans="1:14" ht="62.25" customHeight="1" thickBot="1" x14ac:dyDescent="0.3">
      <c r="A11" s="9" t="s">
        <v>14</v>
      </c>
      <c r="B11" s="10" t="s">
        <v>15</v>
      </c>
      <c r="C11" s="11" t="s">
        <v>16</v>
      </c>
      <c r="D11" s="12" t="s">
        <v>17</v>
      </c>
      <c r="E11" s="13" t="s">
        <v>18</v>
      </c>
      <c r="F11" s="14" t="s">
        <v>19</v>
      </c>
      <c r="G11" s="15" t="s">
        <v>20</v>
      </c>
      <c r="H11" s="40" t="s">
        <v>21</v>
      </c>
      <c r="I11" s="41" t="s">
        <v>22</v>
      </c>
      <c r="J11" s="14" t="s">
        <v>23</v>
      </c>
      <c r="K11" s="14" t="s">
        <v>24</v>
      </c>
      <c r="L11" s="14" t="s">
        <v>25</v>
      </c>
      <c r="M11" s="42" t="s">
        <v>26</v>
      </c>
      <c r="N11" s="43" t="s">
        <v>27</v>
      </c>
    </row>
    <row r="12" spans="1:14" ht="24" x14ac:dyDescent="0.25">
      <c r="A12" s="16" t="s">
        <v>39</v>
      </c>
      <c r="B12" s="44" t="s">
        <v>40</v>
      </c>
      <c r="C12" s="17">
        <v>8787446000</v>
      </c>
      <c r="D12" s="18">
        <v>8787446000</v>
      </c>
      <c r="E12" s="32"/>
      <c r="F12" s="28"/>
      <c r="G12" s="23"/>
      <c r="H12" s="22"/>
      <c r="I12" s="22"/>
      <c r="J12" s="22"/>
      <c r="K12" s="22"/>
      <c r="L12" s="22"/>
      <c r="M12" s="22">
        <f t="shared" ref="M12:M19" si="0">SUM(H12:L12)</f>
        <v>0</v>
      </c>
      <c r="N12" s="30">
        <f t="shared" ref="N12:N19" si="1">IF((G12&gt;0),(M12/G12)-1,0)</f>
        <v>0</v>
      </c>
    </row>
    <row r="13" spans="1:14" ht="24" x14ac:dyDescent="0.25">
      <c r="A13" s="16" t="s">
        <v>41</v>
      </c>
      <c r="B13" s="45" t="s">
        <v>42</v>
      </c>
      <c r="C13" s="17">
        <v>3143000000</v>
      </c>
      <c r="D13" s="18">
        <v>3143000000</v>
      </c>
      <c r="E13" s="32"/>
      <c r="F13" s="28"/>
      <c r="G13" s="23"/>
      <c r="H13" s="22"/>
      <c r="I13" s="22"/>
      <c r="J13" s="22"/>
      <c r="K13" s="22"/>
      <c r="L13" s="22"/>
      <c r="M13" s="22">
        <f t="shared" si="0"/>
        <v>0</v>
      </c>
      <c r="N13" s="34">
        <f t="shared" si="1"/>
        <v>0</v>
      </c>
    </row>
    <row r="14" spans="1:14" ht="24" x14ac:dyDescent="0.25">
      <c r="A14" s="16" t="s">
        <v>43</v>
      </c>
      <c r="B14" s="45" t="s">
        <v>44</v>
      </c>
      <c r="C14" s="46">
        <v>1638076000</v>
      </c>
      <c r="D14" s="47">
        <v>1638076000</v>
      </c>
      <c r="E14" s="32"/>
      <c r="F14" s="28"/>
      <c r="G14" s="23"/>
      <c r="H14" s="22"/>
      <c r="I14" s="22"/>
      <c r="J14" s="22"/>
      <c r="K14" s="22"/>
      <c r="L14" s="22"/>
      <c r="M14" s="22">
        <f t="shared" si="0"/>
        <v>0</v>
      </c>
      <c r="N14" s="34">
        <f t="shared" si="1"/>
        <v>0</v>
      </c>
    </row>
    <row r="15" spans="1:14" ht="36" x14ac:dyDescent="0.25">
      <c r="A15" s="16" t="s">
        <v>45</v>
      </c>
      <c r="B15" s="45" t="s">
        <v>46</v>
      </c>
      <c r="C15" s="46">
        <v>4399334</v>
      </c>
      <c r="D15" s="47">
        <v>4399334</v>
      </c>
      <c r="E15" s="32">
        <v>627459499</v>
      </c>
      <c r="F15" s="28">
        <v>253696365</v>
      </c>
      <c r="G15" s="48">
        <v>627459499</v>
      </c>
      <c r="H15" s="22"/>
      <c r="I15" s="22"/>
      <c r="J15" s="22"/>
      <c r="K15" s="22"/>
      <c r="L15" s="51">
        <v>689562500</v>
      </c>
      <c r="M15" s="51">
        <f t="shared" si="0"/>
        <v>689562500</v>
      </c>
      <c r="N15" s="34">
        <f t="shared" si="1"/>
        <v>9.897531410230509E-2</v>
      </c>
    </row>
    <row r="16" spans="1:14" ht="36" x14ac:dyDescent="0.25">
      <c r="A16" s="16" t="s">
        <v>50</v>
      </c>
      <c r="B16" s="45" t="s">
        <v>51</v>
      </c>
      <c r="C16" s="46">
        <v>103539000</v>
      </c>
      <c r="D16" s="47">
        <v>103539000</v>
      </c>
      <c r="E16" s="32">
        <v>88000000</v>
      </c>
      <c r="F16" s="28">
        <v>53600000</v>
      </c>
      <c r="G16" s="48">
        <v>88000000</v>
      </c>
      <c r="H16" s="22"/>
      <c r="I16" s="22"/>
      <c r="J16" s="22"/>
      <c r="K16" s="22"/>
      <c r="L16" s="22">
        <v>88000000</v>
      </c>
      <c r="M16" s="51">
        <f t="shared" si="0"/>
        <v>88000000</v>
      </c>
      <c r="N16" s="34">
        <f t="shared" si="1"/>
        <v>0</v>
      </c>
    </row>
    <row r="17" spans="1:14" ht="36" x14ac:dyDescent="0.25">
      <c r="A17" s="16" t="s">
        <v>52</v>
      </c>
      <c r="B17" s="45" t="s">
        <v>51</v>
      </c>
      <c r="C17" s="46"/>
      <c r="D17" s="47"/>
      <c r="E17" s="32">
        <v>237600000</v>
      </c>
      <c r="F17" s="28">
        <v>65599999</v>
      </c>
      <c r="G17" s="48">
        <v>237600000</v>
      </c>
      <c r="H17" s="22"/>
      <c r="I17" s="22"/>
      <c r="J17" s="22"/>
      <c r="K17" s="22"/>
      <c r="L17" s="22">
        <v>237600000</v>
      </c>
      <c r="M17" s="51">
        <f t="shared" si="0"/>
        <v>237600000</v>
      </c>
      <c r="N17" s="34">
        <f t="shared" si="1"/>
        <v>0</v>
      </c>
    </row>
    <row r="18" spans="1:14" x14ac:dyDescent="0.25">
      <c r="A18" s="16"/>
      <c r="B18" s="45"/>
      <c r="C18" s="17"/>
      <c r="D18" s="18"/>
      <c r="E18" s="32"/>
      <c r="F18" s="28"/>
      <c r="G18" s="23"/>
      <c r="H18" s="22"/>
      <c r="I18" s="22"/>
      <c r="J18" s="22"/>
      <c r="K18" s="22"/>
      <c r="L18" s="22"/>
      <c r="M18" s="51">
        <f t="shared" si="0"/>
        <v>0</v>
      </c>
      <c r="N18" s="34">
        <f t="shared" si="1"/>
        <v>0</v>
      </c>
    </row>
    <row r="19" spans="1:14" x14ac:dyDescent="0.25">
      <c r="A19" s="16"/>
      <c r="B19" s="45"/>
      <c r="C19" s="17"/>
      <c r="D19" s="18"/>
      <c r="E19" s="32"/>
      <c r="F19" s="28"/>
      <c r="G19" s="23"/>
      <c r="H19" s="22"/>
      <c r="I19" s="22"/>
      <c r="J19" s="22"/>
      <c r="K19" s="22"/>
      <c r="L19" s="22"/>
      <c r="M19" s="22">
        <f t="shared" si="0"/>
        <v>0</v>
      </c>
      <c r="N19" s="34">
        <f t="shared" si="1"/>
        <v>0</v>
      </c>
    </row>
    <row r="20" spans="1:14" x14ac:dyDescent="0.25">
      <c r="A20" s="16"/>
      <c r="B20" s="45"/>
      <c r="C20" s="17"/>
      <c r="D20" s="18"/>
      <c r="E20" s="32"/>
      <c r="F20" s="28"/>
      <c r="G20" s="23"/>
      <c r="H20" s="22"/>
      <c r="I20" s="22"/>
      <c r="J20" s="22"/>
      <c r="K20" s="22"/>
      <c r="L20" s="22"/>
      <c r="M20" s="22">
        <f t="shared" ref="M20" si="2">SUM(H20:L20)</f>
        <v>0</v>
      </c>
      <c r="N20" s="34">
        <f t="shared" ref="N20" si="3">IF((G20&gt;0),(M20/G20)-1,0)</f>
        <v>0</v>
      </c>
    </row>
    <row r="21" spans="1:14" ht="15.75" thickBot="1" x14ac:dyDescent="0.3">
      <c r="A21" s="19" t="s">
        <v>28</v>
      </c>
      <c r="B21" s="20"/>
      <c r="C21" s="21">
        <f t="shared" ref="C21:M21" si="4">SUM(C12:C20)</f>
        <v>13676460334</v>
      </c>
      <c r="D21" s="25">
        <f t="shared" si="4"/>
        <v>13676460334</v>
      </c>
      <c r="E21" s="21">
        <f t="shared" si="4"/>
        <v>953059499</v>
      </c>
      <c r="F21" s="24">
        <f t="shared" si="4"/>
        <v>372896364</v>
      </c>
      <c r="G21" s="25">
        <f t="shared" si="4"/>
        <v>953059499</v>
      </c>
      <c r="H21" s="26">
        <f t="shared" si="4"/>
        <v>0</v>
      </c>
      <c r="I21" s="24">
        <f t="shared" si="4"/>
        <v>0</v>
      </c>
      <c r="J21" s="24">
        <f t="shared" si="4"/>
        <v>0</v>
      </c>
      <c r="K21" s="24">
        <f t="shared" si="4"/>
        <v>0</v>
      </c>
      <c r="L21" s="24">
        <f t="shared" si="4"/>
        <v>1015162500</v>
      </c>
      <c r="M21" s="24">
        <f t="shared" si="4"/>
        <v>1015162500</v>
      </c>
      <c r="N21" s="29">
        <f t="shared" ref="N21" si="5">IF((G21&gt;0),(M21/G21)-1,0)</f>
        <v>6.5161725018387351E-2</v>
      </c>
    </row>
    <row r="22" spans="1:14" s="8" customFormat="1" ht="21" customHeight="1" x14ac:dyDescent="0.25">
      <c r="A22" s="7" t="s">
        <v>29</v>
      </c>
      <c r="B22" s="7"/>
      <c r="C22" s="3"/>
      <c r="D22" s="3"/>
      <c r="E22" s="3"/>
      <c r="F22" s="36"/>
      <c r="G22" s="3"/>
      <c r="H22" s="3"/>
      <c r="I22" s="3"/>
      <c r="J22" s="3"/>
      <c r="K22" s="3"/>
      <c r="L22" s="3"/>
      <c r="M22" s="27"/>
      <c r="N22" s="3"/>
    </row>
    <row r="23" spans="1:14" ht="32.25" customHeight="1" x14ac:dyDescent="0.25">
      <c r="A23" s="53" t="s">
        <v>30</v>
      </c>
      <c r="B23" s="53"/>
      <c r="C23" s="53"/>
      <c r="D23" s="53"/>
      <c r="E23" s="53"/>
      <c r="F23" s="53"/>
      <c r="G23" s="53"/>
      <c r="H23" s="53"/>
      <c r="I23" s="53"/>
      <c r="J23" s="53"/>
      <c r="K23" s="53"/>
      <c r="L23" s="53"/>
      <c r="M23" s="53"/>
      <c r="N23" s="53"/>
    </row>
    <row r="24" spans="1:14" ht="32.25" customHeight="1" x14ac:dyDescent="0.25">
      <c r="A24" s="53" t="s">
        <v>31</v>
      </c>
      <c r="B24" s="53"/>
      <c r="C24" s="53"/>
      <c r="D24" s="53"/>
      <c r="E24" s="53"/>
      <c r="F24" s="53"/>
      <c r="G24" s="53"/>
      <c r="H24" s="53"/>
      <c r="I24" s="53"/>
      <c r="J24" s="53"/>
      <c r="K24" s="53"/>
      <c r="L24" s="53"/>
      <c r="M24" s="53"/>
      <c r="N24" s="53"/>
    </row>
    <row r="25" spans="1:14" ht="32.25" customHeight="1" x14ac:dyDescent="0.25">
      <c r="A25" s="53" t="s">
        <v>32</v>
      </c>
      <c r="B25" s="53"/>
      <c r="C25" s="53"/>
      <c r="D25" s="53"/>
      <c r="E25" s="53"/>
      <c r="F25" s="53"/>
      <c r="G25" s="53"/>
      <c r="H25" s="53"/>
      <c r="I25" s="53"/>
      <c r="J25" s="53"/>
      <c r="K25" s="53"/>
      <c r="L25" s="53"/>
      <c r="M25" s="53"/>
      <c r="N25" s="53"/>
    </row>
    <row r="26" spans="1:14" x14ac:dyDescent="0.25">
      <c r="A26" s="5"/>
      <c r="B26" s="1"/>
      <c r="C26" s="6"/>
      <c r="D26" s="6"/>
      <c r="E26" s="1"/>
      <c r="F26" s="1"/>
      <c r="G26" s="1"/>
      <c r="H26" s="1"/>
      <c r="I26" s="1"/>
      <c r="J26" s="1"/>
      <c r="K26" s="1"/>
      <c r="L26" s="1"/>
      <c r="M26" s="1"/>
      <c r="N26" s="1"/>
    </row>
    <row r="27" spans="1:14" x14ac:dyDescent="0.25">
      <c r="A27" s="5" t="s">
        <v>33</v>
      </c>
      <c r="B27" s="5"/>
      <c r="C27" s="2"/>
      <c r="D27" s="2"/>
    </row>
    <row r="28" spans="1:14" x14ac:dyDescent="0.25">
      <c r="A28" s="5" t="s">
        <v>34</v>
      </c>
      <c r="C28" s="2"/>
      <c r="D28" s="2"/>
    </row>
    <row r="29" spans="1:14" x14ac:dyDescent="0.25">
      <c r="A29" s="5" t="s">
        <v>35</v>
      </c>
      <c r="C29" s="2"/>
      <c r="D29" s="2"/>
    </row>
    <row r="30" spans="1:14" x14ac:dyDescent="0.25">
      <c r="A30" s="5"/>
      <c r="C30" s="2"/>
      <c r="D30" s="2"/>
    </row>
    <row r="31" spans="1:14" x14ac:dyDescent="0.25">
      <c r="A31" s="3" t="s">
        <v>36</v>
      </c>
    </row>
  </sheetData>
  <mergeCells count="23">
    <mergeCell ref="A6:B6"/>
    <mergeCell ref="A7:B7"/>
    <mergeCell ref="C1:N1"/>
    <mergeCell ref="C2:N2"/>
    <mergeCell ref="C3:N3"/>
    <mergeCell ref="C4:N4"/>
    <mergeCell ref="C5:N5"/>
    <mergeCell ref="C6:N6"/>
    <mergeCell ref="C7:N7"/>
    <mergeCell ref="A1:B1"/>
    <mergeCell ref="A2:B2"/>
    <mergeCell ref="A3:B3"/>
    <mergeCell ref="A4:B4"/>
    <mergeCell ref="A5:B5"/>
    <mergeCell ref="A23:N23"/>
    <mergeCell ref="A24:N24"/>
    <mergeCell ref="A25:N25"/>
    <mergeCell ref="A8:N8"/>
    <mergeCell ref="A9:M9"/>
    <mergeCell ref="A10:B10"/>
    <mergeCell ref="C10:D10"/>
    <mergeCell ref="E10:G10"/>
    <mergeCell ref="H10:N10"/>
  </mergeCells>
  <hyperlinks>
    <hyperlink ref="C6" r:id="rId1" xr:uid="{D26461EE-309A-46A9-9234-62B7673939EB}"/>
  </hyperlinks>
  <printOptions horizontalCentered="1" verticalCentered="1"/>
  <pageMargins left="0.31496062992125984" right="0.11811023622047245" top="0.74803149606299213" bottom="0.74803149606299213" header="0.31496062992125984" footer="0.31496062992125984"/>
  <pageSetup scale="48"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8"/>
  <sheetViews>
    <sheetView tabSelected="1" view="pageBreakPreview" topLeftCell="A15" zoomScale="105" zoomScaleNormal="70" zoomScaleSheetLayoutView="80" workbookViewId="0">
      <selection activeCell="A3" sqref="A3:B3"/>
    </sheetView>
  </sheetViews>
  <sheetFormatPr baseColWidth="10" defaultColWidth="11.42578125" defaultRowHeight="15" x14ac:dyDescent="0.25"/>
  <cols>
    <col min="1" max="1" width="16.7109375" customWidth="1"/>
    <col min="2" max="2" width="59.7109375" customWidth="1"/>
    <col min="3" max="3" width="20.85546875" customWidth="1"/>
    <col min="4" max="4" width="19.28515625" customWidth="1"/>
    <col min="5" max="5" width="18.5703125" customWidth="1"/>
    <col min="6" max="6" width="19" customWidth="1"/>
    <col min="7" max="7" width="15.5703125" customWidth="1"/>
    <col min="8" max="8" width="16.7109375" customWidth="1"/>
    <col min="9" max="9" width="12.7109375" customWidth="1"/>
    <col min="10" max="10" width="14.85546875" customWidth="1"/>
    <col min="11" max="11" width="12.7109375" customWidth="1"/>
    <col min="12" max="12" width="16.28515625" customWidth="1"/>
    <col min="13" max="13" width="18.28515625" customWidth="1"/>
    <col min="14" max="14" width="17.140625" style="35" customWidth="1"/>
  </cols>
  <sheetData>
    <row r="1" spans="1:14" ht="15.75" x14ac:dyDescent="0.25">
      <c r="A1" s="66" t="s">
        <v>0</v>
      </c>
      <c r="B1" s="66"/>
      <c r="C1" s="67" t="s">
        <v>38</v>
      </c>
      <c r="D1" s="67"/>
      <c r="E1" s="67"/>
      <c r="F1" s="67"/>
      <c r="G1" s="67"/>
      <c r="H1" s="67"/>
      <c r="I1" s="67"/>
      <c r="J1" s="67"/>
      <c r="K1" s="67"/>
      <c r="L1" s="67"/>
      <c r="M1" s="67"/>
      <c r="N1" s="67"/>
    </row>
    <row r="2" spans="1:14" ht="15.75" x14ac:dyDescent="0.25">
      <c r="A2" s="66" t="s">
        <v>1</v>
      </c>
      <c r="B2" s="66"/>
      <c r="C2" s="67"/>
      <c r="D2" s="67"/>
      <c r="E2" s="67"/>
      <c r="F2" s="67"/>
      <c r="G2" s="67"/>
      <c r="H2" s="67"/>
      <c r="I2" s="67"/>
      <c r="J2" s="67"/>
      <c r="K2" s="67"/>
      <c r="L2" s="67"/>
      <c r="M2" s="67"/>
      <c r="N2" s="67"/>
    </row>
    <row r="3" spans="1:14" ht="15.75" x14ac:dyDescent="0.25">
      <c r="A3" s="66" t="s">
        <v>2</v>
      </c>
      <c r="B3" s="66"/>
      <c r="C3" s="67" t="s">
        <v>55</v>
      </c>
      <c r="D3" s="67"/>
      <c r="E3" s="67"/>
      <c r="F3" s="67"/>
      <c r="G3" s="67"/>
      <c r="H3" s="67"/>
      <c r="I3" s="67"/>
      <c r="J3" s="67"/>
      <c r="K3" s="67"/>
      <c r="L3" s="67"/>
      <c r="M3" s="67"/>
      <c r="N3" s="67"/>
    </row>
    <row r="4" spans="1:14" ht="15.75" x14ac:dyDescent="0.25">
      <c r="A4" s="66" t="s">
        <v>3</v>
      </c>
      <c r="B4" s="66"/>
      <c r="C4" s="67" t="s">
        <v>56</v>
      </c>
      <c r="D4" s="67"/>
      <c r="E4" s="67"/>
      <c r="F4" s="67"/>
      <c r="G4" s="67"/>
      <c r="H4" s="67"/>
      <c r="I4" s="67"/>
      <c r="J4" s="67"/>
      <c r="K4" s="67"/>
      <c r="L4" s="67"/>
      <c r="M4" s="67"/>
      <c r="N4" s="67"/>
    </row>
    <row r="5" spans="1:14" ht="15.75" x14ac:dyDescent="0.25">
      <c r="A5" s="66" t="s">
        <v>4</v>
      </c>
      <c r="B5" s="66"/>
      <c r="C5" s="67" t="s">
        <v>57</v>
      </c>
      <c r="D5" s="67"/>
      <c r="E5" s="67"/>
      <c r="F5" s="67"/>
      <c r="G5" s="67"/>
      <c r="H5" s="67"/>
      <c r="I5" s="67"/>
      <c r="J5" s="67"/>
      <c r="K5" s="67"/>
      <c r="L5" s="67"/>
      <c r="M5" s="67"/>
      <c r="N5" s="67"/>
    </row>
    <row r="6" spans="1:14" ht="15.75" x14ac:dyDescent="0.25">
      <c r="A6" s="66" t="s">
        <v>5</v>
      </c>
      <c r="B6" s="66"/>
      <c r="C6" s="67" t="s">
        <v>58</v>
      </c>
      <c r="D6" s="67"/>
      <c r="E6" s="67"/>
      <c r="F6" s="67"/>
      <c r="G6" s="67"/>
      <c r="H6" s="67"/>
      <c r="I6" s="67"/>
      <c r="J6" s="67"/>
      <c r="K6" s="67"/>
      <c r="L6" s="67"/>
      <c r="M6" s="67"/>
      <c r="N6" s="67"/>
    </row>
    <row r="7" spans="1:14" ht="15.75" x14ac:dyDescent="0.25">
      <c r="A7" s="66" t="s">
        <v>6</v>
      </c>
      <c r="B7" s="66"/>
      <c r="C7" s="67">
        <v>3176015829</v>
      </c>
      <c r="D7" s="67"/>
      <c r="E7" s="67"/>
      <c r="F7" s="67"/>
      <c r="G7" s="67"/>
      <c r="H7" s="67"/>
      <c r="I7" s="67"/>
      <c r="J7" s="67"/>
      <c r="K7" s="67"/>
      <c r="L7" s="67"/>
      <c r="M7" s="67"/>
      <c r="N7" s="67"/>
    </row>
    <row r="8" spans="1:14" ht="24.75" customHeight="1" x14ac:dyDescent="0.25">
      <c r="A8" s="54" t="s">
        <v>37</v>
      </c>
      <c r="B8" s="54"/>
      <c r="C8" s="54"/>
      <c r="D8" s="54"/>
      <c r="E8" s="54"/>
      <c r="F8" s="54"/>
      <c r="G8" s="54"/>
      <c r="H8" s="54"/>
      <c r="I8" s="54"/>
      <c r="J8" s="54"/>
      <c r="K8" s="54"/>
      <c r="L8" s="54"/>
      <c r="M8" s="54"/>
      <c r="N8" s="54"/>
    </row>
    <row r="9" spans="1:14" ht="15.75" thickBot="1" x14ac:dyDescent="0.3">
      <c r="A9" s="55" t="s">
        <v>8</v>
      </c>
      <c r="B9" s="55"/>
      <c r="C9" s="55"/>
      <c r="D9" s="55"/>
      <c r="E9" s="55"/>
      <c r="F9" s="55"/>
      <c r="G9" s="55"/>
      <c r="H9" s="55"/>
      <c r="I9" s="55"/>
      <c r="J9" s="55"/>
      <c r="K9" s="55"/>
      <c r="L9" s="55"/>
      <c r="M9" s="55"/>
      <c r="N9" s="38" t="s">
        <v>9</v>
      </c>
    </row>
    <row r="10" spans="1:14" ht="15" customHeight="1" thickBot="1" x14ac:dyDescent="0.3">
      <c r="A10" s="56" t="s">
        <v>10</v>
      </c>
      <c r="B10" s="57"/>
      <c r="C10" s="58" t="s">
        <v>11</v>
      </c>
      <c r="D10" s="59"/>
      <c r="E10" s="60" t="s">
        <v>12</v>
      </c>
      <c r="F10" s="61"/>
      <c r="G10" s="62"/>
      <c r="H10" s="63" t="s">
        <v>13</v>
      </c>
      <c r="I10" s="64"/>
      <c r="J10" s="64"/>
      <c r="K10" s="64"/>
      <c r="L10" s="64"/>
      <c r="M10" s="64"/>
      <c r="N10" s="65"/>
    </row>
    <row r="11" spans="1:14" ht="68.25" customHeight="1" thickBot="1" x14ac:dyDescent="0.3">
      <c r="A11" s="9" t="s">
        <v>14</v>
      </c>
      <c r="B11" s="10" t="s">
        <v>15</v>
      </c>
      <c r="C11" s="11" t="s">
        <v>16</v>
      </c>
      <c r="D11" s="12" t="s">
        <v>17</v>
      </c>
      <c r="E11" s="13" t="s">
        <v>18</v>
      </c>
      <c r="F11" s="14" t="s">
        <v>19</v>
      </c>
      <c r="G11" s="15" t="s">
        <v>20</v>
      </c>
      <c r="H11" s="40" t="s">
        <v>21</v>
      </c>
      <c r="I11" s="41" t="s">
        <v>22</v>
      </c>
      <c r="J11" s="14" t="s">
        <v>23</v>
      </c>
      <c r="K11" s="14" t="s">
        <v>24</v>
      </c>
      <c r="L11" s="14" t="s">
        <v>25</v>
      </c>
      <c r="M11" s="42" t="s">
        <v>26</v>
      </c>
      <c r="N11" s="43" t="s">
        <v>27</v>
      </c>
    </row>
    <row r="12" spans="1:14" ht="40.5" customHeight="1" x14ac:dyDescent="0.25">
      <c r="A12" s="16" t="s">
        <v>47</v>
      </c>
      <c r="B12" s="49" t="s">
        <v>48</v>
      </c>
      <c r="C12" s="17">
        <v>0</v>
      </c>
      <c r="D12" s="18">
        <v>0</v>
      </c>
      <c r="E12" s="32">
        <v>11357839565</v>
      </c>
      <c r="F12" s="28">
        <v>5794692776</v>
      </c>
      <c r="G12" s="32">
        <v>10417859396</v>
      </c>
      <c r="H12" s="22"/>
      <c r="I12" s="22"/>
      <c r="J12" s="22"/>
      <c r="K12" s="22"/>
      <c r="L12" s="52">
        <v>9600104388</v>
      </c>
      <c r="M12" s="52">
        <f t="shared" ref="M12" si="0">SUM(H12:L12)</f>
        <v>9600104388</v>
      </c>
      <c r="N12" s="30">
        <f t="shared" ref="N12:N18" si="1">IF((G12&gt;0),(M12/G12)-1,0)</f>
        <v>-7.8495492875818806E-2</v>
      </c>
    </row>
    <row r="13" spans="1:14" ht="40.5" customHeight="1" x14ac:dyDescent="0.25">
      <c r="A13" s="16" t="s">
        <v>49</v>
      </c>
      <c r="B13" s="50" t="s">
        <v>48</v>
      </c>
      <c r="C13" s="17">
        <v>0</v>
      </c>
      <c r="D13" s="18">
        <v>0</v>
      </c>
      <c r="E13" s="32">
        <v>2438378585</v>
      </c>
      <c r="F13" s="28">
        <v>976550763</v>
      </c>
      <c r="G13" s="32">
        <v>2438378585</v>
      </c>
      <c r="H13" s="22"/>
      <c r="I13" s="22"/>
      <c r="J13" s="22"/>
      <c r="K13" s="22"/>
      <c r="L13" s="52">
        <v>2525802568</v>
      </c>
      <c r="M13" s="52">
        <f t="shared" ref="M13:M17" si="2">SUM(H13:L13)</f>
        <v>2525802568</v>
      </c>
      <c r="N13" s="34">
        <f t="shared" si="1"/>
        <v>3.5853326279110087E-2</v>
      </c>
    </row>
    <row r="14" spans="1:14" ht="40.5" customHeight="1" x14ac:dyDescent="0.25">
      <c r="A14" s="16" t="s">
        <v>52</v>
      </c>
      <c r="B14" s="50" t="s">
        <v>51</v>
      </c>
      <c r="C14" s="46">
        <v>90841016</v>
      </c>
      <c r="D14" s="47">
        <v>90841016</v>
      </c>
      <c r="E14" s="32">
        <v>271800000</v>
      </c>
      <c r="F14" s="28">
        <v>123193333</v>
      </c>
      <c r="G14" s="32">
        <v>271800000</v>
      </c>
      <c r="H14" s="22"/>
      <c r="I14" s="22"/>
      <c r="J14" s="22"/>
      <c r="K14" s="22"/>
      <c r="L14" s="22"/>
      <c r="M14" s="22">
        <f t="shared" si="2"/>
        <v>0</v>
      </c>
      <c r="N14" s="34">
        <f t="shared" si="1"/>
        <v>-1</v>
      </c>
    </row>
    <row r="15" spans="1:14" ht="40.5" customHeight="1" x14ac:dyDescent="0.25">
      <c r="A15" s="16" t="s">
        <v>53</v>
      </c>
      <c r="B15" s="50" t="s">
        <v>54</v>
      </c>
      <c r="C15" s="17"/>
      <c r="D15" s="18"/>
      <c r="E15" s="32"/>
      <c r="F15" s="28"/>
      <c r="G15" s="23"/>
      <c r="H15" s="22"/>
      <c r="I15" s="22"/>
      <c r="J15" s="22"/>
      <c r="K15" s="22"/>
      <c r="L15" s="52">
        <v>81362684</v>
      </c>
      <c r="M15" s="52">
        <f t="shared" si="2"/>
        <v>81362684</v>
      </c>
      <c r="N15" s="34">
        <f t="shared" si="1"/>
        <v>0</v>
      </c>
    </row>
    <row r="16" spans="1:14" ht="15.75" customHeight="1" x14ac:dyDescent="0.25">
      <c r="A16" s="16"/>
      <c r="B16" s="45"/>
      <c r="C16" s="17"/>
      <c r="D16" s="18"/>
      <c r="E16" s="32"/>
      <c r="F16" s="28"/>
      <c r="G16" s="23"/>
      <c r="H16" s="22"/>
      <c r="I16" s="22"/>
      <c r="J16" s="22"/>
      <c r="K16" s="22"/>
      <c r="L16" s="22"/>
      <c r="M16" s="22">
        <f t="shared" si="2"/>
        <v>0</v>
      </c>
      <c r="N16" s="34">
        <f t="shared" si="1"/>
        <v>0</v>
      </c>
    </row>
    <row r="17" spans="1:14" ht="15.75" customHeight="1" x14ac:dyDescent="0.25">
      <c r="A17" s="16"/>
      <c r="B17" s="45"/>
      <c r="C17" s="17"/>
      <c r="D17" s="18"/>
      <c r="E17" s="32"/>
      <c r="F17" s="28"/>
      <c r="G17" s="23"/>
      <c r="H17" s="22"/>
      <c r="I17" s="22"/>
      <c r="J17" s="22"/>
      <c r="K17" s="22"/>
      <c r="L17" s="22"/>
      <c r="M17" s="22">
        <f t="shared" si="2"/>
        <v>0</v>
      </c>
      <c r="N17" s="34">
        <f t="shared" si="1"/>
        <v>0</v>
      </c>
    </row>
    <row r="18" spans="1:14" ht="15.75" thickBot="1" x14ac:dyDescent="0.3">
      <c r="A18" s="4" t="s">
        <v>28</v>
      </c>
      <c r="B18" s="39"/>
      <c r="C18" s="21">
        <f t="shared" ref="C18:M18" si="3">SUM(C12:C17)</f>
        <v>90841016</v>
      </c>
      <c r="D18" s="25">
        <f t="shared" si="3"/>
        <v>90841016</v>
      </c>
      <c r="E18" s="24">
        <f t="shared" si="3"/>
        <v>14068018150</v>
      </c>
      <c r="F18" s="24">
        <f t="shared" si="3"/>
        <v>6894436872</v>
      </c>
      <c r="G18" s="25">
        <f t="shared" si="3"/>
        <v>13128037981</v>
      </c>
      <c r="H18" s="26">
        <f t="shared" si="3"/>
        <v>0</v>
      </c>
      <c r="I18" s="24">
        <f t="shared" si="3"/>
        <v>0</v>
      </c>
      <c r="J18" s="24">
        <f t="shared" si="3"/>
        <v>0</v>
      </c>
      <c r="K18" s="24">
        <f t="shared" si="3"/>
        <v>0</v>
      </c>
      <c r="L18" s="24">
        <f t="shared" si="3"/>
        <v>12207269640</v>
      </c>
      <c r="M18" s="24">
        <f t="shared" si="3"/>
        <v>12207269640</v>
      </c>
      <c r="N18" s="37">
        <f t="shared" si="1"/>
        <v>-7.0137543959928661E-2</v>
      </c>
    </row>
    <row r="19" spans="1:14" s="8" customFormat="1" ht="24" customHeight="1" x14ac:dyDescent="0.25">
      <c r="A19" s="7" t="s">
        <v>29</v>
      </c>
      <c r="B19" s="7"/>
      <c r="C19" s="3"/>
      <c r="D19" s="3"/>
      <c r="H19" s="3"/>
      <c r="I19" s="3"/>
      <c r="J19" s="3"/>
      <c r="K19" s="3"/>
      <c r="L19" s="3"/>
      <c r="M19" s="3"/>
      <c r="N19" s="31"/>
    </row>
    <row r="20" spans="1:14" ht="32.25" customHeight="1" x14ac:dyDescent="0.25">
      <c r="A20" s="53" t="s">
        <v>30</v>
      </c>
      <c r="B20" s="53"/>
      <c r="C20" s="53"/>
      <c r="D20" s="53"/>
      <c r="E20" s="53"/>
      <c r="F20" s="53"/>
      <c r="G20" s="53"/>
      <c r="H20" s="53"/>
      <c r="I20" s="53"/>
      <c r="J20" s="53"/>
      <c r="K20" s="53"/>
      <c r="L20" s="53"/>
      <c r="M20" s="53"/>
      <c r="N20" s="53"/>
    </row>
    <row r="21" spans="1:14" ht="32.25" customHeight="1" x14ac:dyDescent="0.25">
      <c r="A21" s="53" t="s">
        <v>31</v>
      </c>
      <c r="B21" s="53"/>
      <c r="C21" s="53"/>
      <c r="D21" s="53"/>
      <c r="E21" s="53"/>
      <c r="F21" s="53"/>
      <c r="G21" s="53"/>
      <c r="H21" s="53"/>
      <c r="I21" s="53"/>
      <c r="J21" s="53"/>
      <c r="K21" s="53"/>
      <c r="L21" s="53"/>
      <c r="M21" s="53"/>
      <c r="N21" s="53"/>
    </row>
    <row r="22" spans="1:14" ht="32.25" customHeight="1" x14ac:dyDescent="0.25">
      <c r="A22" s="53" t="s">
        <v>32</v>
      </c>
      <c r="B22" s="53"/>
      <c r="C22" s="53"/>
      <c r="D22" s="53"/>
      <c r="E22" s="53"/>
      <c r="F22" s="53"/>
      <c r="G22" s="53"/>
      <c r="H22" s="53"/>
      <c r="I22" s="53"/>
      <c r="J22" s="53"/>
      <c r="K22" s="53"/>
      <c r="L22" s="53"/>
      <c r="M22" s="53"/>
      <c r="N22" s="53"/>
    </row>
    <row r="23" spans="1:14" x14ac:dyDescent="0.25">
      <c r="A23" s="5"/>
      <c r="B23" s="1"/>
      <c r="C23" s="6"/>
      <c r="D23" s="6"/>
      <c r="H23" s="1"/>
      <c r="I23" s="1"/>
      <c r="J23" s="1"/>
      <c r="K23" s="1"/>
      <c r="L23" s="1"/>
      <c r="M23" s="1"/>
      <c r="N23" s="33"/>
    </row>
    <row r="24" spans="1:14" x14ac:dyDescent="0.25">
      <c r="A24" s="5" t="s">
        <v>33</v>
      </c>
      <c r="B24" s="5"/>
      <c r="C24" s="2"/>
      <c r="D24" s="2"/>
    </row>
    <row r="25" spans="1:14" x14ac:dyDescent="0.25">
      <c r="A25" s="5" t="s">
        <v>34</v>
      </c>
      <c r="C25" s="2"/>
      <c r="D25" s="2"/>
    </row>
    <row r="26" spans="1:14" x14ac:dyDescent="0.25">
      <c r="A26" s="5" t="s">
        <v>35</v>
      </c>
      <c r="C26" s="2"/>
      <c r="D26" s="2"/>
    </row>
    <row r="27" spans="1:14" x14ac:dyDescent="0.25">
      <c r="A27" s="5"/>
    </row>
    <row r="28" spans="1:14" x14ac:dyDescent="0.25">
      <c r="A28" s="3" t="s">
        <v>36</v>
      </c>
    </row>
  </sheetData>
  <mergeCells count="23">
    <mergeCell ref="A6:B6"/>
    <mergeCell ref="A7:B7"/>
    <mergeCell ref="C1:N1"/>
    <mergeCell ref="C2:N2"/>
    <mergeCell ref="C3:N3"/>
    <mergeCell ref="C4:N4"/>
    <mergeCell ref="C5:N5"/>
    <mergeCell ref="C6:N6"/>
    <mergeCell ref="C7:N7"/>
    <mergeCell ref="A1:B1"/>
    <mergeCell ref="A2:B2"/>
    <mergeCell ref="A3:B3"/>
    <mergeCell ref="A4:B4"/>
    <mergeCell ref="A5:B5"/>
    <mergeCell ref="A20:N20"/>
    <mergeCell ref="A21:N21"/>
    <mergeCell ref="A22:N22"/>
    <mergeCell ref="A8:N8"/>
    <mergeCell ref="A9:M9"/>
    <mergeCell ref="C10:D10"/>
    <mergeCell ref="H10:N10"/>
    <mergeCell ref="A10:B10"/>
    <mergeCell ref="E10:G10"/>
  </mergeCells>
  <pageMargins left="0.70866141732283472" right="0.70866141732283472" top="0.74803149606299213" bottom="0.74803149606299213" header="0.31496062992125984" footer="0.31496062992125984"/>
  <pageSetup scale="4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e9e03199-3cef-40d5-b983-e1b114254a1e">
      <Terms xmlns="http://schemas.microsoft.com/office/infopath/2007/PartnerControls"/>
    </lcf76f155ced4ddcb4097134ff3c332f>
    <TaxCatchAll xmlns="46057e6e-681c-45f9-ad46-2a215596ba15" xsi:nil="true"/>
    <_ip_UnifiedCompliancePolicyProperties xmlns="http://schemas.microsoft.com/sharepoint/v3" xsi:nil="true"/>
    <Observaciones xmlns="e9e03199-3cef-40d5-b983-e1b114254a1e">6</Observaciones>
    <FECHA xmlns="e9e03199-3cef-40d5-b983-e1b114254a1e" xsi:nil="true"/>
    <DocumentosdelRadicado xmlns="e9e03199-3cef-40d5-b983-e1b114254a1e">6</DocumentosdelRadicado>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1E99FAF05FF7541B34AA57CA41D7DD7" ma:contentTypeVersion="20" ma:contentTypeDescription="Crear nuevo documento." ma:contentTypeScope="" ma:versionID="3f93c3bca4142575cda5b91e2b92cef5">
  <xsd:schema xmlns:xsd="http://www.w3.org/2001/XMLSchema" xmlns:xs="http://www.w3.org/2001/XMLSchema" xmlns:p="http://schemas.microsoft.com/office/2006/metadata/properties" xmlns:ns1="http://schemas.microsoft.com/sharepoint/v3" xmlns:ns2="e9e03199-3cef-40d5-b983-e1b114254a1e" xmlns:ns3="46057e6e-681c-45f9-ad46-2a215596ba15" targetNamespace="http://schemas.microsoft.com/office/2006/metadata/properties" ma:root="true" ma:fieldsID="fe2acc450b6ea20c123068a8bffc76ba" ns1:_="" ns2:_="" ns3:_="">
    <xsd:import namespace="http://schemas.microsoft.com/sharepoint/v3"/>
    <xsd:import namespace="e9e03199-3cef-40d5-b983-e1b114254a1e"/>
    <xsd:import namespace="46057e6e-681c-45f9-ad46-2a215596ba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FECHA" minOccurs="0"/>
                <xsd:element ref="ns2:MediaServiceObjectDetectorVersions" minOccurs="0"/>
                <xsd:element ref="ns2:MediaServiceGenerationTime" minOccurs="0"/>
                <xsd:element ref="ns2:MediaServiceEventHashCode" minOccurs="0"/>
                <xsd:element ref="ns2:MediaServiceSearchProperties" minOccurs="0"/>
                <xsd:element ref="ns2:lcf76f155ced4ddcb4097134ff3c332f" minOccurs="0"/>
                <xsd:element ref="ns3:TaxCatchAll" minOccurs="0"/>
                <xsd:element ref="ns2:MediaServiceOCR" minOccurs="0"/>
                <xsd:element ref="ns2:Observaciones" minOccurs="0"/>
                <xsd:element ref="ns2:MediaServiceBillingMetadata" minOccurs="0"/>
                <xsd:element ref="ns1:_ip_UnifiedCompliancePolicyProperties" minOccurs="0"/>
                <xsd:element ref="ns1:_ip_UnifiedCompliancePolicyUIAction" minOccurs="0"/>
                <xsd:element ref="ns2:DocumentosdelRadicad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Propiedades de la Directiva de cumplimiento unificado" ma:hidden="true" ma:internalName="_ip_UnifiedCompliancePolicyProperties">
      <xsd:simpleType>
        <xsd:restriction base="dms:Note"/>
      </xsd:simpleType>
    </xsd:element>
    <xsd:element name="_ip_UnifiedCompliancePolicyUIAction" ma:index="2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9e03199-3cef-40d5-b983-e1b114254a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FECHA" ma:index="14" nillable="true" ma:displayName="FECHA" ma:format="DateTime" ma:internalName="FECHA">
      <xsd:simpleType>
        <xsd:restriction base="dms:DateTim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5d09d035-a677-4b24-aeee-1a5c3beaf18c"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Observaciones" ma:index="23" nillable="true" ma:displayName="Observaciones" ma:format="Dropdown" ma:internalName="Observaciones">
      <xsd:simpleType>
        <xsd:restriction base="dms:Text">
          <xsd:maxLength value="255"/>
        </xsd:restriction>
      </xsd:simpleType>
    </xsd:element>
    <xsd:element name="MediaServiceBillingMetadata" ma:index="24" nillable="true" ma:displayName="MediaServiceBillingMetadata" ma:hidden="true" ma:internalName="MediaServiceBillingMetadata" ma:readOnly="true">
      <xsd:simpleType>
        <xsd:restriction base="dms:Note"/>
      </xsd:simpleType>
    </xsd:element>
    <xsd:element name="DocumentosdelRadicado" ma:index="27" nillable="true" ma:displayName="Documentos del Radicado" ma:format="Dropdown" ma:internalName="DocumentosdelRadicado"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46057e6e-681c-45f9-ad46-2a215596ba15"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a66e847e-f8e3-4a63-9301-37d212b0781f}" ma:internalName="TaxCatchAll" ma:showField="CatchAllData" ma:web="46057e6e-681c-45f9-ad46-2a215596ba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8E3463-5F28-4DE6-A5BD-DD3F039B7DCE}">
  <ds:schemaRefs>
    <ds:schemaRef ds:uri="http://www.w3.org/XML/1998/namespace"/>
    <ds:schemaRef ds:uri="http://schemas.microsoft.com/office/2006/metadata/properties"/>
    <ds:schemaRef ds:uri="http://schemas.microsoft.com/sharepoint/v3"/>
    <ds:schemaRef ds:uri="http://schemas.microsoft.com/office/infopath/2007/PartnerControls"/>
    <ds:schemaRef ds:uri="http://purl.org/dc/elements/1.1/"/>
    <ds:schemaRef ds:uri="http://schemas.openxmlformats.org/package/2006/metadata/core-properties"/>
    <ds:schemaRef ds:uri="http://schemas.microsoft.com/office/2006/documentManagement/types"/>
    <ds:schemaRef ds:uri="46057e6e-681c-45f9-ad46-2a215596ba15"/>
    <ds:schemaRef ds:uri="e9e03199-3cef-40d5-b983-e1b114254a1e"/>
    <ds:schemaRef ds:uri="http://purl.org/dc/dcmitype/"/>
    <ds:schemaRef ds:uri="http://purl.org/dc/terms/"/>
  </ds:schemaRefs>
</ds:datastoreItem>
</file>

<file path=customXml/itemProps2.xml><?xml version="1.0" encoding="utf-8"?>
<ds:datastoreItem xmlns:ds="http://schemas.openxmlformats.org/officeDocument/2006/customXml" ds:itemID="{59171956-A2E9-4415-810B-57A34CAFA596}">
  <ds:schemaRefs>
    <ds:schemaRef ds:uri="http://schemas.microsoft.com/sharepoint/v3/contenttype/forms"/>
  </ds:schemaRefs>
</ds:datastoreItem>
</file>

<file path=customXml/itemProps3.xml><?xml version="1.0" encoding="utf-8"?>
<ds:datastoreItem xmlns:ds="http://schemas.openxmlformats.org/officeDocument/2006/customXml" ds:itemID="{6C1A9794-7EFA-4D4C-8067-5FA4C44E887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INFANCIA Y ADOLESCENCIA</vt:lpstr>
      <vt:lpstr>JUVENTUD</vt:lpstr>
      <vt:lpstr>'INFANCIA Y ADOLESCENCIA'!Área_de_impresión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Luz Helena Rodriguez Gonzalez</dc:creator>
  <cp:keywords/>
  <dc:description/>
  <cp:lastModifiedBy>Ariel Hernan Layton Coy</cp:lastModifiedBy>
  <cp:revision/>
  <dcterms:created xsi:type="dcterms:W3CDTF">2016-10-10T22:29:53Z</dcterms:created>
  <dcterms:modified xsi:type="dcterms:W3CDTF">2025-10-11T04:28:24Z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0x01010071E99FAF05FF7541B34AA57CA41D7DD7</vt:lpwstr>
  </property>
  <property fmtid="{D5CDD505-2E9C-101B-9397-08002B2CF9AE}" pid="3" name="MediaServiceImageTags">
    <vt:lpwstr/>
  </property>
</Properties>
</file>